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H14" i="1" l="1"/>
  <c r="H16" i="1" s="1"/>
  <c r="H4" i="1"/>
  <c r="H5" i="1"/>
  <c r="H6" i="1"/>
  <c r="H7" i="1"/>
  <c r="H8" i="1"/>
  <c r="H9" i="1"/>
  <c r="H10" i="1"/>
  <c r="H11" i="1"/>
  <c r="H12" i="1"/>
  <c r="H13" i="1"/>
  <c r="H15" i="1"/>
  <c r="H3" i="1"/>
  <c r="G4" i="1"/>
  <c r="G5" i="1"/>
  <c r="G6" i="1"/>
  <c r="G7" i="1"/>
  <c r="G8" i="1"/>
  <c r="G9" i="1"/>
  <c r="G10" i="1"/>
  <c r="G11" i="1"/>
  <c r="G12" i="1"/>
  <c r="G13" i="1"/>
  <c r="G14" i="1"/>
  <c r="G15" i="1"/>
  <c r="G3" i="1"/>
  <c r="G16" i="1" l="1"/>
</calcChain>
</file>

<file path=xl/sharedStrings.xml><?xml version="1.0" encoding="utf-8"?>
<sst xmlns="http://schemas.openxmlformats.org/spreadsheetml/2006/main" count="49" uniqueCount="37">
  <si>
    <t>№</t>
  </si>
  <si>
    <t>Обозначение</t>
  </si>
  <si>
    <t>Наименование</t>
  </si>
  <si>
    <t>Кол.</t>
  </si>
  <si>
    <t>ВОК 8 ВО - 16 ОВ</t>
  </si>
  <si>
    <t>СК-7-1А</t>
  </si>
  <si>
    <t>СКОБА</t>
  </si>
  <si>
    <t>ПР-20-01</t>
  </si>
  <si>
    <t>Звно промеж-Е</t>
  </si>
  <si>
    <t>НСО-6(10)-10,6/11,6(БС)</t>
  </si>
  <si>
    <t>Зажим спиральный натяжной</t>
  </si>
  <si>
    <t>Ед. изм. Шт.,метр</t>
  </si>
  <si>
    <t>УК-Н-01</t>
  </si>
  <si>
    <t>Узел крепления натяжной</t>
  </si>
  <si>
    <t>Т-30-01</t>
  </si>
  <si>
    <t>Тарлеп</t>
  </si>
  <si>
    <t>НСО-11,2/12,5 11 (8)</t>
  </si>
  <si>
    <t>ЗКШ 3-11/14-2</t>
  </si>
  <si>
    <t>Зажим шлейфовый</t>
  </si>
  <si>
    <t>С202</t>
  </si>
  <si>
    <t>Крепёжная лента 1,5х1</t>
  </si>
  <si>
    <t>шт.</t>
  </si>
  <si>
    <t>м.</t>
  </si>
  <si>
    <t>УК-П-02</t>
  </si>
  <si>
    <t>Узел крепления поддерживающий</t>
  </si>
  <si>
    <t>ПСО-11,2/12,5П 11</t>
  </si>
  <si>
    <t>Зажим поддерживающий с протектором</t>
  </si>
  <si>
    <t>Оптический кабель 8 волокон</t>
  </si>
  <si>
    <t>Кросс ВОЛС   (шкаф 42U)</t>
  </si>
  <si>
    <t xml:space="preserve">ODF КСР-8FC SM   </t>
  </si>
  <si>
    <t>Стоимость, руб.за 1шт; м.</t>
  </si>
  <si>
    <t>УН-Т</t>
  </si>
  <si>
    <t xml:space="preserve">
Кронштейн УН-Т (площадка с крюком)</t>
  </si>
  <si>
    <t>ОБЩАЯ СТОИМОСТЬ</t>
  </si>
  <si>
    <t>Конструктив для линии ВОЛС ВЛ  ПС- Шалакуша - здание Заводска д.10</t>
  </si>
  <si>
    <t>Перевод в текущий уровень тыс.руб/4,98</t>
  </si>
  <si>
    <t>Cтоимость, тыс. руб.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</si>
</sst>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Fill="1" applyBorder="1"/>
    <xf numFmtId="3" fontId="0" fillId="0" borderId="2" xfId="0" applyNumberFormat="1" applyBorder="1"/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0" fillId="0" borderId="2" xfId="0" applyBorder="1" applyAlignment="1">
      <alignment wrapText="1"/>
    </xf>
    <xf numFmtId="0" fontId="3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left" vertic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4" fontId="0" fillId="0" borderId="2" xfId="0" applyNumberFormat="1" applyBorder="1"/>
    <xf numFmtId="2" fontId="0" fillId="0" borderId="2" xfId="0" applyNumberFormat="1" applyBorder="1" applyAlignment="1">
      <alignment horizontal="center"/>
    </xf>
    <xf numFmtId="2" fontId="2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tabSelected="1" zoomScale="85" zoomScaleNormal="85" workbookViewId="0">
      <selection activeCell="H16" sqref="H16"/>
    </sheetView>
  </sheetViews>
  <sheetFormatPr defaultRowHeight="15" x14ac:dyDescent="0.25"/>
  <cols>
    <col min="1" max="1" width="9.140625" style="7"/>
    <col min="2" max="2" width="26.7109375" customWidth="1"/>
    <col min="3" max="3" width="40.5703125" customWidth="1"/>
    <col min="4" max="4" width="10.42578125" customWidth="1"/>
    <col min="5" max="5" width="9.140625" style="8"/>
    <col min="6" max="6" width="13.140625" customWidth="1"/>
    <col min="7" max="7" width="23" customWidth="1"/>
    <col min="8" max="8" width="25.28515625" customWidth="1"/>
  </cols>
  <sheetData>
    <row r="1" spans="1:8" s="18" customFormat="1" ht="18.75" customHeight="1" thickBot="1" x14ac:dyDescent="0.3">
      <c r="A1" s="18" t="s">
        <v>34</v>
      </c>
    </row>
    <row r="2" spans="1:8" ht="48" thickBot="1" x14ac:dyDescent="0.3">
      <c r="A2" s="11" t="s">
        <v>0</v>
      </c>
      <c r="B2" s="12" t="s">
        <v>1</v>
      </c>
      <c r="C2" s="13" t="s">
        <v>2</v>
      </c>
      <c r="D2" s="12" t="s">
        <v>11</v>
      </c>
      <c r="E2" s="13" t="s">
        <v>3</v>
      </c>
      <c r="F2" s="12" t="s">
        <v>30</v>
      </c>
      <c r="G2" s="12" t="s">
        <v>36</v>
      </c>
      <c r="H2" s="22" t="s">
        <v>35</v>
      </c>
    </row>
    <row r="3" spans="1:8" ht="14.25" customHeight="1" x14ac:dyDescent="0.25">
      <c r="A3" s="5">
        <v>1</v>
      </c>
      <c r="B3" s="2" t="s">
        <v>31</v>
      </c>
      <c r="C3" s="14" t="s">
        <v>32</v>
      </c>
      <c r="D3" s="2" t="s">
        <v>21</v>
      </c>
      <c r="E3" s="3">
        <v>2</v>
      </c>
      <c r="F3" s="2">
        <v>120</v>
      </c>
      <c r="G3" s="15">
        <f>E3*F3/1000</f>
        <v>0.24</v>
      </c>
      <c r="H3" s="24">
        <f>G3/4.98</f>
        <v>4.8192771084337345E-2</v>
      </c>
    </row>
    <row r="4" spans="1:8" x14ac:dyDescent="0.25">
      <c r="A4" s="6">
        <v>2</v>
      </c>
      <c r="B4" s="1" t="s">
        <v>5</v>
      </c>
      <c r="C4" s="1" t="s">
        <v>6</v>
      </c>
      <c r="D4" s="2" t="s">
        <v>21</v>
      </c>
      <c r="E4" s="4">
        <v>22</v>
      </c>
      <c r="F4" s="2">
        <v>128.37</v>
      </c>
      <c r="G4" s="15">
        <f t="shared" ref="G4:G15" si="0">E4*F4/1000</f>
        <v>2.8241400000000003</v>
      </c>
      <c r="H4" s="24">
        <f t="shared" ref="H4:H15" si="1">G4/4.98</f>
        <v>0.56709638554216868</v>
      </c>
    </row>
    <row r="5" spans="1:8" x14ac:dyDescent="0.25">
      <c r="A5" s="5">
        <v>3</v>
      </c>
      <c r="B5" s="1" t="s">
        <v>7</v>
      </c>
      <c r="C5" s="1" t="s">
        <v>8</v>
      </c>
      <c r="D5" s="2" t="s">
        <v>21</v>
      </c>
      <c r="E5" s="4">
        <v>22</v>
      </c>
      <c r="F5" s="2">
        <v>96</v>
      </c>
      <c r="G5" s="15">
        <f t="shared" si="0"/>
        <v>2.1120000000000001</v>
      </c>
      <c r="H5" s="24">
        <f t="shared" si="1"/>
        <v>0.42409638554216866</v>
      </c>
    </row>
    <row r="6" spans="1:8" x14ac:dyDescent="0.25">
      <c r="A6" s="6">
        <v>4</v>
      </c>
      <c r="B6" s="1" t="s">
        <v>9</v>
      </c>
      <c r="C6" s="1" t="s">
        <v>10</v>
      </c>
      <c r="D6" s="2" t="s">
        <v>21</v>
      </c>
      <c r="E6" s="4">
        <v>2</v>
      </c>
      <c r="F6" s="2">
        <v>154.41999999999999</v>
      </c>
      <c r="G6" s="15">
        <f t="shared" si="0"/>
        <v>0.30883999999999995</v>
      </c>
      <c r="H6" s="24">
        <f t="shared" si="1"/>
        <v>6.2016064257028096E-2</v>
      </c>
    </row>
    <row r="7" spans="1:8" x14ac:dyDescent="0.25">
      <c r="A7" s="5">
        <v>5</v>
      </c>
      <c r="B7" s="1" t="s">
        <v>12</v>
      </c>
      <c r="C7" s="1" t="s">
        <v>13</v>
      </c>
      <c r="D7" s="2" t="s">
        <v>21</v>
      </c>
      <c r="E7" s="4">
        <v>40</v>
      </c>
      <c r="F7" s="2">
        <v>186</v>
      </c>
      <c r="G7" s="15">
        <f t="shared" si="0"/>
        <v>7.44</v>
      </c>
      <c r="H7" s="24">
        <f t="shared" si="1"/>
        <v>1.4939759036144578</v>
      </c>
    </row>
    <row r="8" spans="1:8" x14ac:dyDescent="0.25">
      <c r="A8" s="6">
        <v>6</v>
      </c>
      <c r="B8" s="1" t="s">
        <v>14</v>
      </c>
      <c r="C8" s="1" t="s">
        <v>15</v>
      </c>
      <c r="D8" s="2" t="s">
        <v>21</v>
      </c>
      <c r="E8" s="4">
        <v>20</v>
      </c>
      <c r="F8" s="2">
        <v>336</v>
      </c>
      <c r="G8" s="15">
        <f t="shared" si="0"/>
        <v>6.72</v>
      </c>
      <c r="H8" s="24">
        <f t="shared" si="1"/>
        <v>1.3493975903614457</v>
      </c>
    </row>
    <row r="9" spans="1:8" x14ac:dyDescent="0.25">
      <c r="A9" s="5">
        <v>7</v>
      </c>
      <c r="B9" s="1" t="s">
        <v>16</v>
      </c>
      <c r="C9" s="1" t="s">
        <v>10</v>
      </c>
      <c r="D9" s="2" t="s">
        <v>21</v>
      </c>
      <c r="E9" s="4">
        <v>20</v>
      </c>
      <c r="F9" s="2">
        <v>486.36</v>
      </c>
      <c r="G9" s="15">
        <f t="shared" si="0"/>
        <v>9.7271999999999998</v>
      </c>
      <c r="H9" s="24">
        <f t="shared" si="1"/>
        <v>1.9532530120481926</v>
      </c>
    </row>
    <row r="10" spans="1:8" x14ac:dyDescent="0.25">
      <c r="A10" s="5">
        <v>8</v>
      </c>
      <c r="B10" s="1" t="s">
        <v>17</v>
      </c>
      <c r="C10" s="1" t="s">
        <v>18</v>
      </c>
      <c r="D10" s="2" t="s">
        <v>21</v>
      </c>
      <c r="E10" s="4">
        <v>20</v>
      </c>
      <c r="F10" s="2">
        <v>156</v>
      </c>
      <c r="G10" s="15">
        <f t="shared" si="0"/>
        <v>3.12</v>
      </c>
      <c r="H10" s="24">
        <f t="shared" si="1"/>
        <v>0.62650602409638556</v>
      </c>
    </row>
    <row r="11" spans="1:8" x14ac:dyDescent="0.25">
      <c r="A11" s="6">
        <v>9</v>
      </c>
      <c r="B11" s="1" t="s">
        <v>19</v>
      </c>
      <c r="C11" s="1" t="s">
        <v>20</v>
      </c>
      <c r="D11" s="2" t="s">
        <v>21</v>
      </c>
      <c r="E11" s="4">
        <v>102</v>
      </c>
      <c r="F11" s="2">
        <v>824.1</v>
      </c>
      <c r="G11" s="15">
        <f t="shared" si="0"/>
        <v>84.058199999999999</v>
      </c>
      <c r="H11" s="24">
        <f t="shared" si="1"/>
        <v>16.879156626506024</v>
      </c>
    </row>
    <row r="12" spans="1:8" x14ac:dyDescent="0.25">
      <c r="A12" s="6">
        <v>10</v>
      </c>
      <c r="B12" s="1" t="s">
        <v>23</v>
      </c>
      <c r="C12" s="1" t="s">
        <v>24</v>
      </c>
      <c r="D12" s="1" t="s">
        <v>21</v>
      </c>
      <c r="E12" s="4">
        <v>21</v>
      </c>
      <c r="F12" s="2">
        <v>245</v>
      </c>
      <c r="G12" s="15">
        <f t="shared" si="0"/>
        <v>5.1449999999999996</v>
      </c>
      <c r="H12" s="24">
        <f t="shared" si="1"/>
        <v>1.0331325301204817</v>
      </c>
    </row>
    <row r="13" spans="1:8" x14ac:dyDescent="0.25">
      <c r="A13" s="6">
        <v>11</v>
      </c>
      <c r="B13" s="1" t="s">
        <v>25</v>
      </c>
      <c r="C13" s="1" t="s">
        <v>26</v>
      </c>
      <c r="D13" s="1" t="s">
        <v>21</v>
      </c>
      <c r="E13" s="4">
        <v>21</v>
      </c>
      <c r="F13" s="2">
        <v>324.33999999999997</v>
      </c>
      <c r="G13" s="15">
        <f t="shared" si="0"/>
        <v>6.8111399999999991</v>
      </c>
      <c r="H13" s="24">
        <f t="shared" si="1"/>
        <v>1.3676987951807227</v>
      </c>
    </row>
    <row r="14" spans="1:8" x14ac:dyDescent="0.25">
      <c r="A14" s="6">
        <v>12</v>
      </c>
      <c r="B14" s="1" t="s">
        <v>4</v>
      </c>
      <c r="C14" s="1" t="s">
        <v>27</v>
      </c>
      <c r="D14" s="1" t="s">
        <v>22</v>
      </c>
      <c r="E14" s="17">
        <v>1800</v>
      </c>
      <c r="F14" s="10">
        <v>100</v>
      </c>
      <c r="G14" s="15">
        <f t="shared" si="0"/>
        <v>180</v>
      </c>
      <c r="H14" s="24">
        <f>G14/8.48</f>
        <v>21.226415094339622</v>
      </c>
    </row>
    <row r="15" spans="1:8" x14ac:dyDescent="0.25">
      <c r="A15" s="6">
        <v>13</v>
      </c>
      <c r="B15" s="9" t="s">
        <v>29</v>
      </c>
      <c r="C15" s="1" t="s">
        <v>28</v>
      </c>
      <c r="D15" s="1" t="s">
        <v>21</v>
      </c>
      <c r="E15" s="4">
        <v>1</v>
      </c>
      <c r="F15" s="23">
        <v>2144.75</v>
      </c>
      <c r="G15" s="15">
        <f t="shared" si="0"/>
        <v>2.1447500000000002</v>
      </c>
      <c r="H15" s="24">
        <f t="shared" si="1"/>
        <v>0.4306726907630522</v>
      </c>
    </row>
    <row r="16" spans="1:8" ht="28.5" customHeight="1" x14ac:dyDescent="0.25">
      <c r="A16" s="6">
        <v>14</v>
      </c>
      <c r="B16" s="19" t="s">
        <v>33</v>
      </c>
      <c r="C16" s="20"/>
      <c r="D16" s="20"/>
      <c r="E16" s="20"/>
      <c r="F16" s="21"/>
      <c r="G16" s="16">
        <f>SUM(G3:G15)</f>
        <v>310.65127000000001</v>
      </c>
      <c r="H16" s="25">
        <f>SUM(H3:H15)</f>
        <v>47.461609873456091</v>
      </c>
    </row>
    <row r="17" spans="1:5" x14ac:dyDescent="0.25">
      <c r="A17"/>
      <c r="E17"/>
    </row>
  </sheetData>
  <mergeCells count="2">
    <mergeCell ref="A1:XFD1"/>
    <mergeCell ref="B16:F16"/>
  </mergeCells>
  <pageMargins left="0.25" right="0.25" top="0.75" bottom="0.75" header="0.3" footer="0.3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2020-10-15T12:08:22Z</dcterms:modified>
</cp:coreProperties>
</file>